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3"/>
  </bookViews>
  <sheets>
    <sheet name="Jahr 2022" sheetId="1" r:id="rId1"/>
    <sheet name="Jahr 2023" sheetId="2" r:id="rId2"/>
    <sheet name="Jahr 2024" sheetId="3" r:id="rId3"/>
    <sheet name="Jahr 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<sst xmlns="http://schemas.openxmlformats.org/spreadsheetml/2006/main" count="28" uniqueCount="10">
  <si>
    <t>Monat 2022</t>
  </si>
  <si>
    <t>Betrag Fix</t>
  </si>
  <si>
    <t>Betrag variable</t>
  </si>
  <si>
    <t>Gesamt</t>
  </si>
  <si>
    <t>Gesamt Inkl.MwSt</t>
  </si>
  <si>
    <t>Paketanzahl VK inkl. Retoure Stk.</t>
  </si>
  <si>
    <t>Summe</t>
  </si>
  <si>
    <t>Monat 2023</t>
  </si>
  <si>
    <t>Monat 2024</t>
  </si>
  <si>
    <t>Monat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</si>
</sst>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mmm"/>
    <numFmt numFmtId="179" formatCode="#,##0.00\ &quot;€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/>
    <xf numFmtId="178" fontId="0" fillId="0" borderId="0" xfId="0" applyNumberFormat="1"/>
    <xf numFmtId="178" fontId="0" fillId="0" borderId="1" xfId="0" applyNumberFormat="1" applyBorder="1"/>
    <xf numFmtId="0" fontId="0" fillId="0" borderId="2" xfId="0" applyBorder="1"/>
    <xf numFmtId="179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179" fontId="0" fillId="0" borderId="4" xfId="0" applyNumberFormat="1" applyBorder="1"/>
    <xf numFmtId="2" fontId="0" fillId="0" borderId="4" xfId="0" applyNumberFormat="1" applyBorder="1"/>
  </cellXfs>
  <cellStyles count="49">
    <cellStyle name="Normal" xfId="0" builtinId="0"/>
    <cellStyle name="Komma" xfId="1" builtinId="3"/>
    <cellStyle name="Währung" xfId="2" builtinId="4"/>
    <cellStyle name="Prozent" xfId="3" builtinId="5"/>
    <cellStyle name="Komma[0]" xfId="4" builtinId="6"/>
    <cellStyle name="Währung[0]" xfId="5" builtinId="7"/>
    <cellStyle name="Hyperlink" xfId="6" builtinId="8"/>
    <cellStyle name="Besuchter Hyperlink" xfId="7" builtinId="9"/>
    <cellStyle name="Hinweis" xfId="8" builtinId="10"/>
    <cellStyle name="Warnmeldung" xfId="9" builtinId="11"/>
    <cellStyle name="Titel" xfId="10" builtinId="15"/>
    <cellStyle name="CExplanatory Text" xfId="11" builtinId="53"/>
    <cellStyle name="Überschrift 1" xfId="12" builtinId="16"/>
    <cellStyle name="Überschrift 2" xfId="13" builtinId="17"/>
    <cellStyle name="Überschrift 3" xfId="14" builtinId="18"/>
    <cellStyle name="Überschrift 4" xfId="15" builtinId="19"/>
    <cellStyle name="Eingabe" xfId="16" builtinId="20"/>
    <cellStyle name="Ausgabe" xfId="17" builtinId="21"/>
    <cellStyle name="Berechnung" xfId="18" builtinId="22"/>
    <cellStyle name="Zelle überprüfen" xfId="19" builtinId="23"/>
    <cellStyle name="Verknüpfte Zelle" xfId="20" builtinId="24"/>
    <cellStyle name="Gesamt" xfId="21" builtinId="25"/>
    <cellStyle name="Gut" xfId="22" builtinId="26"/>
    <cellStyle name="Schlecht" xfId="23" builtinId="27"/>
    <cellStyle name="Neutral" xfId="24" builtinId="28"/>
    <cellStyle name="Akzent1" xfId="25" builtinId="29"/>
    <cellStyle name="20% - Akzent1" xfId="26" builtinId="30"/>
    <cellStyle name="40% - Akzent1" xfId="27" builtinId="31"/>
    <cellStyle name="60% - Akzent1" xfId="28" builtinId="32"/>
    <cellStyle name="Akzent2" xfId="29" builtinId="33"/>
    <cellStyle name="20% - Akzent2" xfId="30" builtinId="34"/>
    <cellStyle name="40% - Akzent2" xfId="31" builtinId="35"/>
    <cellStyle name="60% - Akzent2" xfId="32" builtinId="36"/>
    <cellStyle name="Akzent3" xfId="33" builtinId="37"/>
    <cellStyle name="20% - Akzent3" xfId="34" builtinId="38"/>
    <cellStyle name="40% - Akzent3" xfId="35" builtinId="39"/>
    <cellStyle name="60% - Akzent3" xfId="36" builtinId="40"/>
    <cellStyle name="Akzent4" xfId="37" builtinId="41"/>
    <cellStyle name="20% - Akzent4" xfId="38" builtinId="42"/>
    <cellStyle name="40% - Akzent4" xfId="39" builtinId="43"/>
    <cellStyle name="60% - Akzent4" xfId="40" builtinId="44"/>
    <cellStyle name="Akzent5" xfId="41" builtinId="45"/>
    <cellStyle name="20% - Akzent5" xfId="42" builtinId="46"/>
    <cellStyle name="40% - Akzent5" xfId="43" builtinId="47"/>
    <cellStyle name="60% - Akzent5" xfId="44" builtinId="48"/>
    <cellStyle name="Akzent6" xfId="45" builtinId="49"/>
    <cellStyle name="20% - Akzent6" xfId="46" builtinId="50"/>
    <cellStyle name="40% - Akzent6" xfId="47" builtinId="51"/>
    <cellStyle name="60% - Akz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22"/>
  <sheetViews>
    <sheetView workbookViewId="0">
      <selection activeCell="D28" sqref="D28"/>
    </sheetView>
  </sheetViews>
  <sheetFormatPr defaultColWidth="11" defaultRowHeight="15" outlineLevelCol="6"/>
  <cols>
    <col min="4" max="4" width="14.2857142857143" customWidth="1"/>
    <col min="6" max="6" width="17.1428571428571" customWidth="1"/>
    <col min="7" max="7" width="30.5714285714286" customWidth="1"/>
  </cols>
  <sheetData>
    <row r="5" spans="1:7">
      <c r="A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7" spans="1:1">
      <c r="A7" s="1"/>
    </row>
    <row r="8" spans="1:7">
      <c r="A8" s="2">
        <v>1</v>
      </c>
      <c r="B8" s="3"/>
      <c r="C8" s="4">
        <v>340</v>
      </c>
      <c r="D8" s="4">
        <v>478.74</v>
      </c>
      <c r="E8" s="4">
        <f>SUM(C8+D8)</f>
        <v>818.74</v>
      </c>
      <c r="F8" s="4">
        <f>SUM(E8*1.19)</f>
        <v>974.3006</v>
      </c>
      <c r="G8" s="5">
        <v>814</v>
      </c>
    </row>
    <row r="9" spans="1:7">
      <c r="A9" s="2">
        <v>44958</v>
      </c>
      <c r="B9" s="3"/>
      <c r="C9" s="4">
        <v>340</v>
      </c>
      <c r="D9" s="4">
        <v>479.18</v>
      </c>
      <c r="E9" s="4">
        <f t="shared" ref="E9:E19" si="0">SUM(C9+D9)</f>
        <v>819.18</v>
      </c>
      <c r="F9" s="4">
        <f t="shared" ref="F9:F19" si="1">SUM(E9*1.19)</f>
        <v>974.8242</v>
      </c>
      <c r="G9" s="5">
        <v>923</v>
      </c>
    </row>
    <row r="10" spans="1:7">
      <c r="A10" s="2">
        <v>44986</v>
      </c>
      <c r="B10" s="3"/>
      <c r="C10" s="4">
        <v>340</v>
      </c>
      <c r="D10" s="4">
        <v>432.06</v>
      </c>
      <c r="E10" s="4">
        <f t="shared" si="0"/>
        <v>772.06</v>
      </c>
      <c r="F10" s="4">
        <f t="shared" si="1"/>
        <v>918.7514</v>
      </c>
      <c r="G10" s="5">
        <v>799</v>
      </c>
    </row>
    <row r="11" spans="1:7">
      <c r="A11" s="2">
        <v>45017</v>
      </c>
      <c r="B11" s="3"/>
      <c r="C11" s="4">
        <v>340</v>
      </c>
      <c r="D11" s="4">
        <v>410.58</v>
      </c>
      <c r="E11" s="4">
        <f t="shared" si="0"/>
        <v>750.58</v>
      </c>
      <c r="F11" s="4">
        <f t="shared" si="1"/>
        <v>893.1902</v>
      </c>
      <c r="G11" s="5">
        <v>758</v>
      </c>
    </row>
    <row r="12" spans="1:7">
      <c r="A12" s="2">
        <v>45047</v>
      </c>
      <c r="B12" s="3"/>
      <c r="C12" s="4">
        <v>340</v>
      </c>
      <c r="D12" s="4">
        <v>482.81</v>
      </c>
      <c r="E12" s="4">
        <f t="shared" si="0"/>
        <v>822.81</v>
      </c>
      <c r="F12" s="4">
        <f t="shared" si="1"/>
        <v>979.1439</v>
      </c>
      <c r="G12" s="5">
        <v>914</v>
      </c>
    </row>
    <row r="13" spans="1:7">
      <c r="A13" s="2">
        <v>45078</v>
      </c>
      <c r="B13" s="3"/>
      <c r="C13" s="4">
        <v>340</v>
      </c>
      <c r="D13" s="4">
        <v>509.04</v>
      </c>
      <c r="E13" s="4">
        <f t="shared" si="0"/>
        <v>849.04</v>
      </c>
      <c r="F13" s="4">
        <f t="shared" si="1"/>
        <v>1010.3576</v>
      </c>
      <c r="G13" s="5">
        <v>936</v>
      </c>
    </row>
    <row r="14" spans="1:7">
      <c r="A14" s="2">
        <v>45108</v>
      </c>
      <c r="B14" s="3"/>
      <c r="C14" s="4">
        <v>340</v>
      </c>
      <c r="D14" s="4">
        <v>494.62</v>
      </c>
      <c r="E14" s="4">
        <f t="shared" si="0"/>
        <v>834.62</v>
      </c>
      <c r="F14" s="4">
        <f t="shared" si="1"/>
        <v>993.1978</v>
      </c>
      <c r="G14" s="5">
        <v>859</v>
      </c>
    </row>
    <row r="15" spans="1:7">
      <c r="A15" s="2">
        <v>45139</v>
      </c>
      <c r="B15" s="3"/>
      <c r="C15" s="4">
        <v>340</v>
      </c>
      <c r="D15" s="4">
        <v>552.28</v>
      </c>
      <c r="E15" s="4">
        <f t="shared" si="0"/>
        <v>892.28</v>
      </c>
      <c r="F15" s="4">
        <f t="shared" si="1"/>
        <v>1061.8132</v>
      </c>
      <c r="G15" s="5">
        <v>946</v>
      </c>
    </row>
    <row r="16" spans="1:7">
      <c r="A16" s="2">
        <v>45170</v>
      </c>
      <c r="B16" s="3"/>
      <c r="C16" s="4">
        <v>340</v>
      </c>
      <c r="D16" s="4">
        <v>607.01</v>
      </c>
      <c r="E16" s="4">
        <f t="shared" si="0"/>
        <v>947.01</v>
      </c>
      <c r="F16" s="4">
        <f t="shared" si="1"/>
        <v>1126.9419</v>
      </c>
      <c r="G16" s="5">
        <v>1056</v>
      </c>
    </row>
    <row r="17" spans="1:7">
      <c r="A17" s="2">
        <v>45200</v>
      </c>
      <c r="B17" s="3"/>
      <c r="C17" s="4">
        <v>340</v>
      </c>
      <c r="D17" s="4">
        <v>567.99</v>
      </c>
      <c r="E17" s="4">
        <f t="shared" si="0"/>
        <v>907.99</v>
      </c>
      <c r="F17" s="4">
        <f t="shared" si="1"/>
        <v>1080.5081</v>
      </c>
      <c r="G17" s="5">
        <v>982</v>
      </c>
    </row>
    <row r="18" spans="1:7">
      <c r="A18" s="2">
        <v>45231</v>
      </c>
      <c r="B18" s="3"/>
      <c r="C18" s="4">
        <v>340</v>
      </c>
      <c r="D18" s="4">
        <v>702.41</v>
      </c>
      <c r="E18" s="4">
        <f t="shared" si="0"/>
        <v>1042.41</v>
      </c>
      <c r="F18" s="4">
        <f t="shared" si="1"/>
        <v>1240.4679</v>
      </c>
      <c r="G18" s="5">
        <v>1192</v>
      </c>
    </row>
    <row r="19" spans="1:7">
      <c r="A19" s="2">
        <v>45261</v>
      </c>
      <c r="B19" s="3"/>
      <c r="C19" s="4">
        <v>340</v>
      </c>
      <c r="D19" s="4">
        <v>889.2</v>
      </c>
      <c r="E19" s="4">
        <f t="shared" si="0"/>
        <v>1229.2</v>
      </c>
      <c r="F19" s="4">
        <f t="shared" si="1"/>
        <v>1462.748</v>
      </c>
      <c r="G19" s="5">
        <v>1386</v>
      </c>
    </row>
    <row r="21" ht="15.75" spans="1:7">
      <c r="A21" s="6" t="s">
        <v>6</v>
      </c>
      <c r="B21" s="6"/>
      <c r="C21" s="7">
        <f>SUM(C8:C19)</f>
        <v>4080</v>
      </c>
      <c r="D21" s="7">
        <f>SUM(D8:D19)</f>
        <v>6605.92</v>
      </c>
      <c r="E21" s="7">
        <f>SUM(E8:E19)</f>
        <v>10685.92</v>
      </c>
      <c r="F21" s="7">
        <f>SUM(E21*1.19)</f>
        <v>12716.2448</v>
      </c>
      <c r="G21" s="8">
        <f>SUM(G8:G19)</f>
        <v>11565</v>
      </c>
    </row>
    <row r="22" ht="15.75"/>
  </sheetData>
  <pageMargins left="0.7" right="0.7" top="0.787401575" bottom="0.7874015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G25"/>
  <sheetViews>
    <sheetView topLeftCell="A10" workbookViewId="0">
      <selection activeCell="B46" sqref="B46"/>
    </sheetView>
  </sheetViews>
  <sheetFormatPr defaultColWidth="11" defaultRowHeight="15" outlineLevelCol="6"/>
  <cols>
    <col min="2" max="2" width="7.14285714285714" customWidth="1"/>
    <col min="3" max="3" width="9.71428571428571" customWidth="1"/>
    <col min="4" max="4" width="14.2857142857143" customWidth="1"/>
    <col min="5" max="5" width="10.5714285714286" customWidth="1"/>
    <col min="6" max="6" width="17.1428571428571" customWidth="1"/>
    <col min="7" max="7" width="30.5714285714286" customWidth="1"/>
  </cols>
  <sheetData>
    <row r="8" spans="1:7">
      <c r="A8" t="s">
        <v>7</v>
      </c>
      <c r="C8" t="s">
        <v>1</v>
      </c>
      <c r="D8" t="s">
        <v>2</v>
      </c>
      <c r="E8" t="s">
        <v>3</v>
      </c>
      <c r="F8" t="s">
        <v>4</v>
      </c>
      <c r="G8" t="s">
        <v>5</v>
      </c>
    </row>
    <row r="10" spans="1:1">
      <c r="A10" s="1"/>
    </row>
    <row r="11" spans="1:7">
      <c r="A11" s="2">
        <v>1</v>
      </c>
      <c r="B11" s="3"/>
      <c r="C11" s="4">
        <v>410</v>
      </c>
      <c r="D11" s="4">
        <v>731.76</v>
      </c>
      <c r="E11" s="4">
        <f>SUM(C11+D11)</f>
        <v>1141.76</v>
      </c>
      <c r="F11" s="4">
        <f>SUM(E11*1.19)</f>
        <v>1358.6944</v>
      </c>
      <c r="G11" s="5">
        <v>1239</v>
      </c>
    </row>
    <row r="12" spans="1:7">
      <c r="A12" s="2">
        <v>44958</v>
      </c>
      <c r="B12" s="3"/>
      <c r="C12" s="4">
        <v>410</v>
      </c>
      <c r="D12" s="4">
        <v>620</v>
      </c>
      <c r="E12" s="4">
        <f t="shared" ref="E12:E22" si="0">SUM(C12+D12)</f>
        <v>1030</v>
      </c>
      <c r="F12" s="4">
        <f t="shared" ref="F12:F22" si="1">SUM(E12*1.19)</f>
        <v>1225.7</v>
      </c>
      <c r="G12" s="5">
        <v>1100</v>
      </c>
    </row>
    <row r="13" spans="1:7">
      <c r="A13" s="2">
        <v>44986</v>
      </c>
      <c r="B13" s="3"/>
      <c r="C13" s="4">
        <v>410</v>
      </c>
      <c r="D13" s="4">
        <v>738.71</v>
      </c>
      <c r="E13" s="4">
        <f t="shared" si="0"/>
        <v>1148.71</v>
      </c>
      <c r="F13" s="4">
        <f t="shared" si="1"/>
        <v>1366.9649</v>
      </c>
      <c r="G13" s="5">
        <v>1309</v>
      </c>
    </row>
    <row r="14" spans="1:7">
      <c r="A14" s="2">
        <v>45017</v>
      </c>
      <c r="B14" s="3"/>
      <c r="C14" s="4">
        <v>410</v>
      </c>
      <c r="D14" s="4">
        <v>638.19</v>
      </c>
      <c r="E14" s="4">
        <f t="shared" si="0"/>
        <v>1048.19</v>
      </c>
      <c r="F14" s="4">
        <f t="shared" si="1"/>
        <v>1247.3461</v>
      </c>
      <c r="G14" s="5">
        <v>1144</v>
      </c>
    </row>
    <row r="15" spans="1:7">
      <c r="A15" s="2">
        <v>45047</v>
      </c>
      <c r="B15" s="3"/>
      <c r="C15" s="4">
        <v>410</v>
      </c>
      <c r="D15" s="4">
        <v>700.95</v>
      </c>
      <c r="E15" s="4">
        <f t="shared" si="0"/>
        <v>1110.95</v>
      </c>
      <c r="F15" s="4">
        <f t="shared" si="1"/>
        <v>1322.0305</v>
      </c>
      <c r="G15" s="5">
        <v>1288</v>
      </c>
    </row>
    <row r="16" spans="1:7">
      <c r="A16" s="2">
        <v>45078</v>
      </c>
      <c r="B16" s="3"/>
      <c r="C16" s="4">
        <v>410</v>
      </c>
      <c r="D16" s="4">
        <v>702.77</v>
      </c>
      <c r="E16" s="4">
        <f t="shared" si="0"/>
        <v>1112.77</v>
      </c>
      <c r="F16" s="4">
        <f t="shared" si="1"/>
        <v>1324.1963</v>
      </c>
      <c r="G16" s="5">
        <v>1205</v>
      </c>
    </row>
    <row r="17" spans="1:7">
      <c r="A17" s="2">
        <v>45108</v>
      </c>
      <c r="B17" s="3"/>
      <c r="C17" s="4">
        <v>410</v>
      </c>
      <c r="D17" s="4">
        <v>592.65</v>
      </c>
      <c r="E17" s="4">
        <f t="shared" si="0"/>
        <v>1002.65</v>
      </c>
      <c r="F17" s="4">
        <f t="shared" si="1"/>
        <v>1193.1535</v>
      </c>
      <c r="G17" s="5">
        <v>1006</v>
      </c>
    </row>
    <row r="18" spans="1:7">
      <c r="A18" s="2">
        <v>45139</v>
      </c>
      <c r="B18" s="3"/>
      <c r="C18" s="4">
        <v>410</v>
      </c>
      <c r="D18" s="4">
        <v>674.34</v>
      </c>
      <c r="E18" s="4">
        <f t="shared" si="0"/>
        <v>1084.34</v>
      </c>
      <c r="F18" s="4">
        <f t="shared" si="1"/>
        <v>1290.3646</v>
      </c>
      <c r="G18" s="5">
        <v>1123</v>
      </c>
    </row>
    <row r="19" spans="1:7">
      <c r="A19" s="2">
        <v>45170</v>
      </c>
      <c r="B19" s="3"/>
      <c r="C19" s="4">
        <v>410</v>
      </c>
      <c r="D19" s="4">
        <v>602.23</v>
      </c>
      <c r="E19" s="4">
        <f t="shared" si="0"/>
        <v>1012.23</v>
      </c>
      <c r="F19" s="4">
        <f t="shared" si="1"/>
        <v>1204.5537</v>
      </c>
      <c r="G19" s="5">
        <v>1079</v>
      </c>
    </row>
    <row r="20" spans="1:7">
      <c r="A20" s="2">
        <v>45200</v>
      </c>
      <c r="B20" s="3"/>
      <c r="C20" s="4">
        <v>410</v>
      </c>
      <c r="D20" s="4">
        <v>642.74</v>
      </c>
      <c r="E20" s="4">
        <f t="shared" si="0"/>
        <v>1052.74</v>
      </c>
      <c r="F20" s="4">
        <f t="shared" si="1"/>
        <v>1252.7606</v>
      </c>
      <c r="G20" s="5">
        <v>1111</v>
      </c>
    </row>
    <row r="21" spans="1:7">
      <c r="A21" s="2">
        <v>45231</v>
      </c>
      <c r="B21" s="3"/>
      <c r="C21" s="4">
        <v>410</v>
      </c>
      <c r="D21" s="4">
        <v>811.07</v>
      </c>
      <c r="E21" s="4">
        <f t="shared" si="0"/>
        <v>1221.07</v>
      </c>
      <c r="F21" s="4">
        <f t="shared" si="1"/>
        <v>1453.0733</v>
      </c>
      <c r="G21" s="5">
        <v>1383</v>
      </c>
    </row>
    <row r="22" spans="1:7">
      <c r="A22" s="2">
        <v>45261</v>
      </c>
      <c r="B22" s="3"/>
      <c r="C22" s="4">
        <v>410</v>
      </c>
      <c r="D22" s="4">
        <v>940</v>
      </c>
      <c r="E22" s="4">
        <f t="shared" si="0"/>
        <v>1350</v>
      </c>
      <c r="F22" s="4">
        <f t="shared" si="1"/>
        <v>1606.5</v>
      </c>
      <c r="G22" s="5">
        <v>1400</v>
      </c>
    </row>
    <row r="24" ht="15.75" spans="1:7">
      <c r="A24" s="6" t="s">
        <v>6</v>
      </c>
      <c r="B24" s="6"/>
      <c r="C24" s="7">
        <f>SUM(C11:C22)</f>
        <v>4920</v>
      </c>
      <c r="D24" s="7">
        <f>SUM(D11:D22)</f>
        <v>8395.41</v>
      </c>
      <c r="E24" s="7">
        <f>SUM(E11:E22)</f>
        <v>13315.41</v>
      </c>
      <c r="F24" s="7">
        <f>SUM(E24*1.19)</f>
        <v>15845.3379</v>
      </c>
      <c r="G24" s="8">
        <f>SUM(G11:G22)</f>
        <v>14387</v>
      </c>
    </row>
    <row r="25" ht="15.75"/>
  </sheetData>
  <pageMargins left="0.7" right="0.7" top="0.787401575" bottom="0.7874015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G25"/>
  <sheetViews>
    <sheetView topLeftCell="A7" workbookViewId="0">
      <selection activeCell="I31" sqref="A8:I31"/>
    </sheetView>
  </sheetViews>
  <sheetFormatPr defaultColWidth="11" defaultRowHeight="15" outlineLevelCol="6"/>
  <sheetData>
    <row r="8" spans="1:7">
      <c r="A8" t="s">
        <v>8</v>
      </c>
      <c r="C8" t="s">
        <v>1</v>
      </c>
      <c r="D8" t="s">
        <v>2</v>
      </c>
      <c r="E8" t="s">
        <v>3</v>
      </c>
      <c r="F8" t="s">
        <v>4</v>
      </c>
      <c r="G8" t="s">
        <v>5</v>
      </c>
    </row>
    <row r="10" spans="1:1">
      <c r="A10" s="1"/>
    </row>
    <row r="11" spans="1:7">
      <c r="A11" s="2">
        <v>1</v>
      </c>
      <c r="B11" s="3"/>
      <c r="C11" s="4">
        <v>410</v>
      </c>
      <c r="D11" s="4">
        <v>782.3</v>
      </c>
      <c r="E11" s="4">
        <f>SUM(C11+D11)</f>
        <v>1192.3</v>
      </c>
      <c r="F11" s="4">
        <f>SUM(E11*1.19)</f>
        <v>1418.837</v>
      </c>
      <c r="G11" s="5">
        <v>1313</v>
      </c>
    </row>
    <row r="12" spans="1:7">
      <c r="A12" s="2">
        <v>44958</v>
      </c>
      <c r="B12" s="3"/>
      <c r="C12" s="4">
        <v>410</v>
      </c>
      <c r="D12" s="4">
        <v>796.32</v>
      </c>
      <c r="E12" s="4">
        <f t="shared" ref="E12:E22" si="0">SUM(C12+D12)</f>
        <v>1206.32</v>
      </c>
      <c r="F12" s="4">
        <f t="shared" ref="F12:F22" si="1">SUM(E12*1.19)</f>
        <v>1435.5208</v>
      </c>
      <c r="G12" s="5">
        <v>1243</v>
      </c>
    </row>
    <row r="13" spans="1:7">
      <c r="A13" s="2">
        <v>44986</v>
      </c>
      <c r="B13" s="3"/>
      <c r="C13" s="4">
        <v>410</v>
      </c>
      <c r="D13" s="4">
        <v>1275.17</v>
      </c>
      <c r="E13" s="4">
        <f t="shared" si="0"/>
        <v>1685.17</v>
      </c>
      <c r="F13" s="4">
        <f t="shared" si="1"/>
        <v>2005.3523</v>
      </c>
      <c r="G13" s="5">
        <v>1470</v>
      </c>
    </row>
    <row r="14" spans="1:7">
      <c r="A14" s="2">
        <v>45017</v>
      </c>
      <c r="B14" s="3"/>
      <c r="C14" s="4">
        <v>410</v>
      </c>
      <c r="D14" s="4">
        <v>791.62</v>
      </c>
      <c r="E14" s="4">
        <f t="shared" si="0"/>
        <v>1201.62</v>
      </c>
      <c r="F14" s="4">
        <f t="shared" si="1"/>
        <v>1429.9278</v>
      </c>
      <c r="G14" s="5">
        <v>1388</v>
      </c>
    </row>
    <row r="15" spans="1:7">
      <c r="A15" s="2">
        <v>45047</v>
      </c>
      <c r="B15" s="3"/>
      <c r="C15" s="4">
        <v>410</v>
      </c>
      <c r="D15" s="4">
        <v>782.15</v>
      </c>
      <c r="E15" s="4">
        <f t="shared" si="0"/>
        <v>1192.15</v>
      </c>
      <c r="F15" s="4">
        <f t="shared" si="1"/>
        <v>1418.6585</v>
      </c>
      <c r="G15" s="5">
        <v>1364</v>
      </c>
    </row>
    <row r="16" spans="1:7">
      <c r="A16" s="2">
        <v>45078</v>
      </c>
      <c r="B16" s="3"/>
      <c r="C16" s="4">
        <v>410</v>
      </c>
      <c r="D16" s="4">
        <v>820.85</v>
      </c>
      <c r="E16" s="4">
        <f t="shared" si="0"/>
        <v>1230.85</v>
      </c>
      <c r="F16" s="4">
        <f t="shared" si="1"/>
        <v>1464.7115</v>
      </c>
      <c r="G16" s="5">
        <v>1400</v>
      </c>
    </row>
    <row r="17" spans="1:7">
      <c r="A17" s="2">
        <v>45108</v>
      </c>
      <c r="B17" s="3"/>
      <c r="C17" s="4">
        <v>410</v>
      </c>
      <c r="D17" s="4">
        <v>823.12</v>
      </c>
      <c r="E17" s="4">
        <f t="shared" si="0"/>
        <v>1233.12</v>
      </c>
      <c r="F17" s="4">
        <f t="shared" si="1"/>
        <v>1467.4128</v>
      </c>
      <c r="G17" s="5">
        <v>1312</v>
      </c>
    </row>
    <row r="18" spans="1:7">
      <c r="A18" s="2">
        <v>45139</v>
      </c>
      <c r="B18" s="3"/>
      <c r="C18" s="4">
        <v>410</v>
      </c>
      <c r="D18" s="4">
        <v>748.66</v>
      </c>
      <c r="E18" s="4">
        <f t="shared" si="0"/>
        <v>1158.66</v>
      </c>
      <c r="F18" s="4">
        <f t="shared" si="1"/>
        <v>1378.8054</v>
      </c>
      <c r="G18" s="5">
        <v>1263</v>
      </c>
    </row>
    <row r="19" spans="1:7">
      <c r="A19" s="2">
        <v>45170</v>
      </c>
      <c r="B19" s="3"/>
      <c r="C19" s="4">
        <v>410</v>
      </c>
      <c r="D19" s="4">
        <v>734.48</v>
      </c>
      <c r="E19" s="4">
        <f t="shared" si="0"/>
        <v>1144.48</v>
      </c>
      <c r="F19" s="4">
        <f t="shared" si="1"/>
        <v>1361.9312</v>
      </c>
      <c r="G19" s="5">
        <v>1308</v>
      </c>
    </row>
    <row r="20" spans="1:7">
      <c r="A20" s="2">
        <v>45200</v>
      </c>
      <c r="B20" s="3"/>
      <c r="C20" s="4">
        <v>410</v>
      </c>
      <c r="D20" s="4">
        <v>859.06</v>
      </c>
      <c r="E20" s="4">
        <f t="shared" si="0"/>
        <v>1269.06</v>
      </c>
      <c r="F20" s="4">
        <f t="shared" si="1"/>
        <v>1510.1814</v>
      </c>
      <c r="G20" s="5">
        <v>1518</v>
      </c>
    </row>
    <row r="21" spans="1:7">
      <c r="A21" s="2">
        <v>45231</v>
      </c>
      <c r="B21" s="3"/>
      <c r="C21" s="4">
        <v>410</v>
      </c>
      <c r="D21" s="4">
        <v>812.72</v>
      </c>
      <c r="E21" s="4">
        <f t="shared" si="0"/>
        <v>1222.72</v>
      </c>
      <c r="F21" s="4">
        <f t="shared" si="1"/>
        <v>1455.0368</v>
      </c>
      <c r="G21" s="5">
        <v>1440</v>
      </c>
    </row>
    <row r="22" spans="1:7">
      <c r="A22" s="2">
        <v>45261</v>
      </c>
      <c r="B22" s="3"/>
      <c r="C22" s="4">
        <v>410</v>
      </c>
      <c r="D22" s="4">
        <v>1062</v>
      </c>
      <c r="E22" s="4">
        <f t="shared" si="0"/>
        <v>1472</v>
      </c>
      <c r="F22" s="4">
        <f t="shared" si="1"/>
        <v>1751.68</v>
      </c>
      <c r="G22" s="5">
        <v>1843</v>
      </c>
    </row>
    <row r="24" ht="15.75" spans="1:7">
      <c r="A24" s="6" t="s">
        <v>6</v>
      </c>
      <c r="B24" s="6"/>
      <c r="C24" s="7">
        <f>SUM(C11:C22)</f>
        <v>4920</v>
      </c>
      <c r="D24" s="7">
        <f>SUM(D11:D22)</f>
        <v>10288.45</v>
      </c>
      <c r="E24" s="7">
        <f>SUM(E11:E22)</f>
        <v>15208.45</v>
      </c>
      <c r="F24" s="7">
        <f>SUM(E24*1.19)</f>
        <v>18098.0555</v>
      </c>
      <c r="G24" s="8">
        <f>SUM(G11:G22)</f>
        <v>16862</v>
      </c>
    </row>
    <row r="25" ht="15.75"/>
  </sheetData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8" sqref="C8"/>
    </sheetView>
  </sheetViews>
  <sheetFormatPr defaultColWidth="9.14285714285714" defaultRowHeight="15" outlineLevelCol="6"/>
  <cols>
    <col min="3" max="3" width="10.2857142857143" customWidth="1"/>
    <col min="4" max="4" width="15.4285714285714" customWidth="1"/>
    <col min="5" max="5" width="11.2857142857143" customWidth="1"/>
    <col min="6" max="6" width="18.5714285714286" customWidth="1"/>
    <col min="7" max="7" width="33.2857142857143" customWidth="1"/>
  </cols>
  <sheetData>
    <row r="1" spans="1:7">
      <c r="A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3" spans="1:1">
      <c r="A3" s="1"/>
    </row>
    <row r="4" spans="1:7">
      <c r="A4" s="2">
        <v>1</v>
      </c>
      <c r="B4" s="3"/>
      <c r="C4" s="4">
        <v>410</v>
      </c>
      <c r="D4" s="4">
        <v>1384</v>
      </c>
      <c r="E4" s="4">
        <f t="shared" ref="E4:E15" si="0">SUM(C4+D4)</f>
        <v>1794</v>
      </c>
      <c r="F4" s="4">
        <f t="shared" ref="F4:F15" si="1">SUM(E4*1.19)</f>
        <v>2134.86</v>
      </c>
      <c r="G4" s="5">
        <v>1580</v>
      </c>
    </row>
    <row r="5" spans="1:7">
      <c r="A5" s="2">
        <v>44958</v>
      </c>
      <c r="B5" s="3"/>
      <c r="C5" s="4">
        <v>410</v>
      </c>
      <c r="D5" s="4">
        <v>1100</v>
      </c>
      <c r="E5" s="4">
        <f t="shared" si="0"/>
        <v>1510</v>
      </c>
      <c r="F5" s="4">
        <f t="shared" si="1"/>
        <v>1796.9</v>
      </c>
      <c r="G5" s="5">
        <v>1400</v>
      </c>
    </row>
    <row r="6" spans="1:7">
      <c r="A6" s="2">
        <v>44986</v>
      </c>
      <c r="B6" s="3"/>
      <c r="C6" s="4">
        <v>410</v>
      </c>
      <c r="D6" s="4">
        <v>758.24</v>
      </c>
      <c r="E6" s="4">
        <f t="shared" si="0"/>
        <v>1168.24</v>
      </c>
      <c r="F6" s="4">
        <f t="shared" si="1"/>
        <v>1390.2056</v>
      </c>
      <c r="G6" s="5">
        <v>1320</v>
      </c>
    </row>
    <row r="7" spans="1:7">
      <c r="A7" s="2">
        <v>45017</v>
      </c>
      <c r="B7" s="3"/>
      <c r="C7" s="4">
        <v>410</v>
      </c>
      <c r="D7" s="4">
        <v>739</v>
      </c>
      <c r="E7" s="4">
        <f t="shared" si="0"/>
        <v>1149</v>
      </c>
      <c r="F7" s="4">
        <f t="shared" si="1"/>
        <v>1367.31</v>
      </c>
      <c r="G7" s="5">
        <v>1249</v>
      </c>
    </row>
    <row r="8" spans="1:7">
      <c r="A8" s="2">
        <v>45047</v>
      </c>
      <c r="B8" s="3"/>
      <c r="C8" s="4">
        <v>410</v>
      </c>
      <c r="D8" s="4"/>
      <c r="E8" s="4">
        <f t="shared" si="0"/>
        <v>410</v>
      </c>
      <c r="F8" s="4">
        <f t="shared" si="1"/>
        <v>487.9</v>
      </c>
      <c r="G8" s="5"/>
    </row>
    <row r="9" spans="1:7">
      <c r="A9" s="2">
        <v>45078</v>
      </c>
      <c r="B9" s="3"/>
      <c r="C9" s="4">
        <v>410</v>
      </c>
      <c r="D9" s="4"/>
      <c r="E9" s="4">
        <f t="shared" si="0"/>
        <v>410</v>
      </c>
      <c r="F9" s="4">
        <f t="shared" si="1"/>
        <v>487.9</v>
      </c>
      <c r="G9" s="5"/>
    </row>
    <row r="10" spans="1:7">
      <c r="A10" s="2">
        <v>45108</v>
      </c>
      <c r="B10" s="3"/>
      <c r="C10" s="4">
        <v>410</v>
      </c>
      <c r="D10" s="4"/>
      <c r="E10" s="4">
        <f t="shared" si="0"/>
        <v>410</v>
      </c>
      <c r="F10" s="4">
        <f t="shared" si="1"/>
        <v>487.9</v>
      </c>
      <c r="G10" s="5"/>
    </row>
    <row r="11" spans="1:7">
      <c r="A11" s="2">
        <v>45139</v>
      </c>
      <c r="B11" s="3"/>
      <c r="C11" s="4">
        <v>410</v>
      </c>
      <c r="D11" s="4"/>
      <c r="E11" s="4">
        <f t="shared" si="0"/>
        <v>410</v>
      </c>
      <c r="F11" s="4">
        <f t="shared" si="1"/>
        <v>487.9</v>
      </c>
      <c r="G11" s="5"/>
    </row>
    <row r="12" spans="1:7">
      <c r="A12" s="2">
        <v>45170</v>
      </c>
      <c r="B12" s="3"/>
      <c r="C12" s="4">
        <v>410</v>
      </c>
      <c r="D12" s="4"/>
      <c r="E12" s="4">
        <f t="shared" si="0"/>
        <v>410</v>
      </c>
      <c r="F12" s="4">
        <f t="shared" si="1"/>
        <v>487.9</v>
      </c>
      <c r="G12" s="5"/>
    </row>
    <row r="13" spans="1:7">
      <c r="A13" s="2">
        <v>45200</v>
      </c>
      <c r="B13" s="3"/>
      <c r="C13" s="4">
        <v>410</v>
      </c>
      <c r="D13" s="4"/>
      <c r="E13" s="4">
        <f t="shared" si="0"/>
        <v>410</v>
      </c>
      <c r="F13" s="4">
        <f t="shared" si="1"/>
        <v>487.9</v>
      </c>
      <c r="G13" s="5"/>
    </row>
    <row r="14" spans="1:7">
      <c r="A14" s="2">
        <v>45231</v>
      </c>
      <c r="B14" s="3"/>
      <c r="C14" s="4">
        <v>410</v>
      </c>
      <c r="D14" s="4"/>
      <c r="E14" s="4">
        <f t="shared" si="0"/>
        <v>410</v>
      </c>
      <c r="F14" s="4">
        <f t="shared" si="1"/>
        <v>487.9</v>
      </c>
      <c r="G14" s="5"/>
    </row>
    <row r="15" spans="1:7">
      <c r="A15" s="2">
        <v>45261</v>
      </c>
      <c r="B15" s="3"/>
      <c r="C15" s="4">
        <v>410</v>
      </c>
      <c r="D15" s="4"/>
      <c r="E15" s="4">
        <f t="shared" si="0"/>
        <v>410</v>
      </c>
      <c r="F15" s="4">
        <f t="shared" si="1"/>
        <v>487.9</v>
      </c>
      <c r="G15" s="5"/>
    </row>
    <row r="17" ht="15.75" spans="1:7">
      <c r="A17" s="6" t="s">
        <v>6</v>
      </c>
      <c r="B17" s="6"/>
      <c r="C17" s="7">
        <f t="shared" ref="C17:G17" si="2">SUM(C4:C15)</f>
        <v>4920</v>
      </c>
      <c r="D17" s="7">
        <f t="shared" si="2"/>
        <v>3981.24</v>
      </c>
      <c r="E17" s="7">
        <f t="shared" si="2"/>
        <v>8901.24</v>
      </c>
      <c r="F17" s="7">
        <f>SUM(E17*1.19)</f>
        <v>10592.4756</v>
      </c>
      <c r="G17" s="8">
        <f t="shared" si="2"/>
        <v>5549</v>
      </c>
    </row>
    <row r="18" ht="15.75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Jahr 2022</vt:lpstr>
      <vt:lpstr>Jahr 2023</vt:lpstr>
      <vt:lpstr>Jahr 2024</vt:lpstr>
      <vt:lpstr>Jahr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Woldemar Schmidt</dc:creator>
  <cp:lastModifiedBy>schmidt</cp:lastModifiedBy>
  <dcterms:created xsi:type="dcterms:W3CDTF">2023-01-19T08:57:00Z</dcterms:created>
  <cp:lastPrinted>2023-01-19T09:22:00Z</cp:lastPrinted>
  <dcterms:modified xsi:type="dcterms:W3CDTF">2025-05-28T07:48:06Z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500BB56CDB01484FB42164148391B52C</vt:lpwstr>
  </property>
  <property fmtid="{D5CDD505-2E9C-101B-9397-08002B2CF9AE}" pid="3" name="KSOProductBuildVer">
    <vt:lpwstr>1031-12.2.0.21179</vt:lpwstr>
  </property>
</Properties>
</file>